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231"/>
  <workbookPr defaultThemeVersion="166925"/>
  <mc:AlternateContent xmlns:mc="http://schemas.openxmlformats.org/markup-compatibility/2006">
    <mc:Choice Requires="x15">
      <x15ac:absPath xmlns:x15ac="http://schemas.microsoft.com/office/spreadsheetml/2010/11/ac" url="C:\Users\delclarke\Desktop\Tidy Desktop\fish tank\Shrimp\"/>
    </mc:Choice>
  </mc:AlternateContent>
  <xr:revisionPtr revIDLastSave="0" documentId="13_ncr:1_{955D35B9-A430-473F-9CC9-C66870FD97B2}" xr6:coauthVersionLast="40" xr6:coauthVersionMax="40" xr10:uidLastSave="{00000000-0000-0000-0000-000000000000}"/>
  <bookViews>
    <workbookView xWindow="-120" yWindow="-120" windowWidth="20730" windowHeight="11160" xr2:uid="{F7C7B38B-0A2E-46BA-B0F5-DA31C8ECABF1}"/>
  </bookViews>
  <sheets>
    <sheet name="H2O2 Dosage Calculator"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24" i="2" l="1"/>
  <c r="H28" i="2"/>
  <c r="H26" i="2"/>
  <c r="H16" i="2" l="1"/>
  <c r="H14" i="2"/>
  <c r="H12" i="2"/>
</calcChain>
</file>

<file path=xl/sharedStrings.xml><?xml version="1.0" encoding="utf-8"?>
<sst xmlns="http://schemas.openxmlformats.org/spreadsheetml/2006/main" count="43" uniqueCount="31">
  <si>
    <t>Water Volume of Tank</t>
  </si>
  <si>
    <r>
      <t>Required H</t>
    </r>
    <r>
      <rPr>
        <vertAlign val="subscript"/>
        <sz val="11"/>
        <color theme="1"/>
        <rFont val="Calibri"/>
        <family val="2"/>
        <scheme val="minor"/>
      </rPr>
      <t>2</t>
    </r>
    <r>
      <rPr>
        <sz val="11"/>
        <color theme="1"/>
        <rFont val="Calibri"/>
        <family val="2"/>
        <scheme val="minor"/>
      </rPr>
      <t>0</t>
    </r>
    <r>
      <rPr>
        <vertAlign val="subscript"/>
        <sz val="11"/>
        <color theme="1"/>
        <rFont val="Calibri"/>
        <family val="2"/>
        <scheme val="minor"/>
      </rPr>
      <t>2</t>
    </r>
    <r>
      <rPr>
        <sz val="11"/>
        <color theme="1"/>
        <rFont val="Calibri"/>
        <family val="2"/>
        <scheme val="minor"/>
      </rPr>
      <t xml:space="preserve"> calculations will be rounded up if *.7 or greater, otherwise rounded down for the safety of your livestock</t>
    </r>
  </si>
  <si>
    <r>
      <t>Millilitres (ml)of H</t>
    </r>
    <r>
      <rPr>
        <vertAlign val="subscript"/>
        <sz val="11"/>
        <color theme="1"/>
        <rFont val="Calibri"/>
        <family val="2"/>
        <scheme val="minor"/>
      </rPr>
      <t>2</t>
    </r>
    <r>
      <rPr>
        <sz val="11"/>
        <color theme="1"/>
        <rFont val="Calibri"/>
        <family val="2"/>
        <scheme val="minor"/>
      </rPr>
      <t>0</t>
    </r>
    <r>
      <rPr>
        <vertAlign val="subscript"/>
        <sz val="11"/>
        <color theme="1"/>
        <rFont val="Calibri"/>
        <family val="2"/>
        <scheme val="minor"/>
      </rPr>
      <t>2</t>
    </r>
    <r>
      <rPr>
        <sz val="11"/>
        <color theme="1"/>
        <rFont val="Calibri"/>
        <family val="2"/>
        <scheme val="minor"/>
      </rPr>
      <t xml:space="preserve"> Required</t>
    </r>
  </si>
  <si>
    <r>
      <t>In all cases please remember to turn off your filters during dosing for at least 1 hour after the addition of H</t>
    </r>
    <r>
      <rPr>
        <i/>
        <vertAlign val="subscript"/>
        <sz val="16"/>
        <color theme="0"/>
        <rFont val="Calibri"/>
        <family val="2"/>
        <scheme val="minor"/>
      </rPr>
      <t>2</t>
    </r>
    <r>
      <rPr>
        <i/>
        <sz val="16"/>
        <color theme="0"/>
        <rFont val="Calibri"/>
        <family val="2"/>
        <scheme val="minor"/>
      </rPr>
      <t>O</t>
    </r>
    <r>
      <rPr>
        <i/>
        <vertAlign val="subscript"/>
        <sz val="16"/>
        <color theme="0"/>
        <rFont val="Calibri"/>
        <family val="2"/>
        <scheme val="minor"/>
      </rPr>
      <t>2</t>
    </r>
    <r>
      <rPr>
        <i/>
        <sz val="16"/>
        <color theme="0"/>
        <rFont val="Calibri"/>
        <family val="2"/>
        <scheme val="minor"/>
      </rPr>
      <t>!</t>
    </r>
  </si>
  <si>
    <t>3. Allow for the displacement of water by substrate and rocks/wood/ornaments/heaters/filters etc. to determine your final water volume.</t>
  </si>
  <si>
    <t>7. Read the corresponding dose in Millilitres to the right of the volume you entered.</t>
  </si>
  <si>
    <t>9. Turn off filters in the tank.</t>
  </si>
  <si>
    <t>12. Wait a minimum 1 hour before turning filters back on.</t>
  </si>
  <si>
    <r>
      <t>11. Carefully pour the H</t>
    </r>
    <r>
      <rPr>
        <vertAlign val="subscript"/>
        <sz val="11"/>
        <color theme="1"/>
        <rFont val="Calibri"/>
        <family val="2"/>
        <scheme val="minor"/>
      </rPr>
      <t>2</t>
    </r>
    <r>
      <rPr>
        <sz val="11"/>
        <color theme="1"/>
        <rFont val="Calibri"/>
        <family val="2"/>
        <scheme val="minor"/>
      </rPr>
      <t>O</t>
    </r>
    <r>
      <rPr>
        <vertAlign val="subscript"/>
        <sz val="11"/>
        <color theme="1"/>
        <rFont val="Calibri"/>
        <family val="2"/>
        <scheme val="minor"/>
      </rPr>
      <t>2</t>
    </r>
    <r>
      <rPr>
        <sz val="11"/>
        <color theme="1"/>
        <rFont val="Calibri"/>
        <family val="2"/>
        <scheme val="minor"/>
      </rPr>
      <t xml:space="preserve"> into the tank and "stir" with a suitable clean serving spoon/stick/net etc. to ensure even distribution</t>
    </r>
  </si>
  <si>
    <t>2. Make a calculation of the tank water volume in either US Gallons, Imperial Gallons, or Litres. Ensure you measure the depth of water when making your calculation,  not the whole tank. (Note that a "20 Gallon tank" etc. sometimes refers to US gallons even in countries that use predominantly Imp. Gallons - calculate it yourself!) Use internal measurements for accuracy not the outside of your tank. Do NOT rely on manufacturer's claims!</t>
  </si>
  <si>
    <r>
      <t>8. Check and recheck these instructions to make sure you have the correct dosage - Check percentage concentration entered matches that of the H</t>
    </r>
    <r>
      <rPr>
        <vertAlign val="subscript"/>
        <sz val="11"/>
        <color theme="1"/>
        <rFont val="Calibri"/>
        <family val="2"/>
        <scheme val="minor"/>
      </rPr>
      <t>2</t>
    </r>
    <r>
      <rPr>
        <sz val="11"/>
        <color theme="1"/>
        <rFont val="Calibri"/>
        <family val="2"/>
        <scheme val="minor"/>
      </rPr>
      <t>O</t>
    </r>
    <r>
      <rPr>
        <vertAlign val="subscript"/>
        <sz val="11"/>
        <color theme="1"/>
        <rFont val="Calibri"/>
        <family val="2"/>
        <scheme val="minor"/>
      </rPr>
      <t>2</t>
    </r>
    <r>
      <rPr>
        <sz val="11"/>
        <color theme="1"/>
        <rFont val="Calibri"/>
        <family val="2"/>
        <scheme val="minor"/>
      </rPr>
      <t xml:space="preserve"> you are using, check tank water volume and unit of measurement has been entered correctly, and the dosage advised for those parameters.</t>
    </r>
  </si>
  <si>
    <t>10. Carefully and accurately measure your dose and pour into a jug etc. Mixing this with some tank water at this stage may assist an even distribution.</t>
  </si>
  <si>
    <t>4. Decide if this is to be a "Treatment Dose" (Step 2 above) or "Maintenance Dose" (Step 2a above)</t>
  </si>
  <si>
    <t xml:space="preserve">STEP 1  </t>
  </si>
  <si>
    <t>Enter the water volume</t>
  </si>
  <si>
    <t>The calculation below is for "Maintenance Dosing" Only</t>
  </si>
  <si>
    <t>(Enter a Value between 0.1 and 100%)</t>
  </si>
  <si>
    <t>STEP 2</t>
  </si>
  <si>
    <t>STEP 2a</t>
  </si>
  <si>
    <t>------------------------</t>
  </si>
  <si>
    <t xml:space="preserve">US Gallons =  </t>
  </si>
  <si>
    <t xml:space="preserve">Imperial Gallons = </t>
  </si>
  <si>
    <t xml:space="preserve">Litres = </t>
  </si>
  <si>
    <t>The calculation below is for "Treatment Dosing" Only</t>
  </si>
  <si>
    <t xml:space="preserve">5. Enter the volume of your tank in the appropriate box under "Water Volume of Tank" </t>
  </si>
  <si>
    <r>
      <t xml:space="preserve">6. Click out of the box or hit "return/enter" on your keyboard to allow the calculation to be made. </t>
    </r>
    <r>
      <rPr>
        <b/>
        <i/>
        <sz val="11"/>
        <color theme="1"/>
        <rFont val="Calibri"/>
        <family val="2"/>
        <scheme val="minor"/>
      </rPr>
      <t>The dosage calculation will not update unless you do this!</t>
    </r>
  </si>
  <si>
    <t>Please read the instructions at the bottom of the calculator</t>
  </si>
  <si>
    <r>
      <t>Please Enter the percentage concentrate w/w of H</t>
    </r>
    <r>
      <rPr>
        <vertAlign val="subscript"/>
        <sz val="14"/>
        <color theme="0"/>
        <rFont val="Calibri"/>
        <family val="2"/>
        <scheme val="minor"/>
      </rPr>
      <t>2</t>
    </r>
    <r>
      <rPr>
        <sz val="14"/>
        <color theme="0"/>
        <rFont val="Calibri"/>
        <family val="2"/>
        <scheme val="minor"/>
      </rPr>
      <t>0</t>
    </r>
    <r>
      <rPr>
        <vertAlign val="subscript"/>
        <sz val="14"/>
        <color theme="0"/>
        <rFont val="Calibri"/>
        <family val="2"/>
        <scheme val="minor"/>
      </rPr>
      <t>2</t>
    </r>
    <r>
      <rPr>
        <sz val="14"/>
        <color theme="0"/>
        <rFont val="Calibri"/>
        <family val="2"/>
        <scheme val="minor"/>
      </rPr>
      <t xml:space="preserve"> you are using</t>
    </r>
  </si>
  <si>
    <r>
      <rPr>
        <b/>
        <i/>
        <sz val="11"/>
        <color theme="1"/>
        <rFont val="Calibri"/>
        <family val="2"/>
        <scheme val="minor"/>
      </rPr>
      <t xml:space="preserve">Instructions:
</t>
    </r>
    <r>
      <rPr>
        <sz val="11"/>
        <color theme="1"/>
        <rFont val="Calibri"/>
        <family val="2"/>
        <scheme val="minor"/>
      </rPr>
      <t xml:space="preserve">
1. Begin by entering the percentage concentration of H</t>
    </r>
    <r>
      <rPr>
        <vertAlign val="subscript"/>
        <sz val="11"/>
        <color theme="1"/>
        <rFont val="Calibri"/>
        <family val="2"/>
        <scheme val="minor"/>
      </rPr>
      <t>2</t>
    </r>
    <r>
      <rPr>
        <sz val="11"/>
        <color theme="1"/>
        <rFont val="Calibri"/>
        <family val="2"/>
        <scheme val="minor"/>
      </rPr>
      <t>0</t>
    </r>
    <r>
      <rPr>
        <vertAlign val="subscript"/>
        <sz val="11"/>
        <color theme="1"/>
        <rFont val="Calibri"/>
        <family val="2"/>
        <scheme val="minor"/>
      </rPr>
      <t>2</t>
    </r>
    <r>
      <rPr>
        <sz val="11"/>
        <color theme="1"/>
        <rFont val="Calibri"/>
        <family val="2"/>
        <scheme val="minor"/>
      </rPr>
      <t xml:space="preserve"> you will use in the top line above (Step 1). It should be written on the original container and/or the accompanying data or information sheet. If you do not know the concentration, DO NOT USE - it may be hazardous and lead to an overdose and the death of your shrimps. </t>
    </r>
  </si>
  <si>
    <r>
      <rPr>
        <b/>
        <i/>
        <u/>
        <sz val="11"/>
        <color theme="1"/>
        <rFont val="Calibri"/>
        <family val="2"/>
        <scheme val="minor"/>
      </rPr>
      <t>The Health and Safety stuff:</t>
    </r>
    <r>
      <rPr>
        <sz val="11"/>
        <color theme="1"/>
        <rFont val="Calibri"/>
        <family val="2"/>
        <scheme val="minor"/>
      </rPr>
      <t xml:space="preserve">
Hydrogen Peroxide is hazardous if misused or abused. Please treat it with respect. For further information regarding Hydroxide Peroxide and safety precaustions please see the Material Safety Data Sheet provided by the manufacturer. This should be available from the manufacturer, their website or from your supplier. Please keep yourself, your family and the environment safe!
</t>
    </r>
    <r>
      <rPr>
        <b/>
        <i/>
        <u/>
        <sz val="11"/>
        <color theme="1"/>
        <rFont val="Calibri"/>
        <family val="2"/>
        <scheme val="minor"/>
      </rPr>
      <t>The boring legal stuff:</t>
    </r>
    <r>
      <rPr>
        <sz val="11"/>
        <color theme="1"/>
        <rFont val="Calibri"/>
        <family val="2"/>
        <scheme val="minor"/>
      </rPr>
      <t xml:space="preserve">
Marks Shrimp Tanks accept no responsibility for misuse of this calculator nor of Hydrogen Peroxide. The tool is provided as a guide to assist hobbyists only. Please do your homework to determine if the use of Hydrogen Peroxide is right for you, your aquarium and the living organisms within. If in doubt, please do not use Hydrogen Peroxide.</t>
    </r>
  </si>
  <si>
    <r>
      <t>Hydrogen Peroxide (H</t>
    </r>
    <r>
      <rPr>
        <vertAlign val="subscript"/>
        <sz val="20"/>
        <color rgb="FF0070C0"/>
        <rFont val="Calibri"/>
        <family val="2"/>
        <scheme val="minor"/>
      </rPr>
      <t>2</t>
    </r>
    <r>
      <rPr>
        <sz val="20"/>
        <color rgb="FF0070C0"/>
        <rFont val="Calibri"/>
        <family val="2"/>
        <scheme val="minor"/>
      </rPr>
      <t>O</t>
    </r>
    <r>
      <rPr>
        <vertAlign val="subscript"/>
        <sz val="20"/>
        <color rgb="FF0070C0"/>
        <rFont val="Calibri"/>
        <family val="2"/>
        <scheme val="minor"/>
      </rPr>
      <t>2</t>
    </r>
    <r>
      <rPr>
        <sz val="20"/>
        <color rgb="FF0070C0"/>
        <rFont val="Calibri"/>
        <family val="2"/>
        <scheme val="minor"/>
      </rPr>
      <t>) Dosage Calculator (based on 1ml per 3litres of water at 3% concentrate)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</si>
</sst>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7" x14ac:knownFonts="1">
    <font>
      <sz val="11"/>
      <color theme="1"/>
      <name val="Calibri"/>
      <family val="2"/>
      <scheme val="minor"/>
    </font>
    <font>
      <sz val="11"/>
      <color theme="0"/>
      <name val="Calibri"/>
      <family val="2"/>
      <scheme val="minor"/>
    </font>
    <font>
      <vertAlign val="subscript"/>
      <sz val="11"/>
      <color theme="1"/>
      <name val="Calibri"/>
      <family val="2"/>
      <scheme val="minor"/>
    </font>
    <font>
      <sz val="11"/>
      <color rgb="FF0070C0"/>
      <name val="Calibri"/>
      <family val="2"/>
      <scheme val="minor"/>
    </font>
    <font>
      <sz val="14"/>
      <color theme="0"/>
      <name val="Calibri"/>
      <family val="2"/>
      <scheme val="minor"/>
    </font>
    <font>
      <sz val="20"/>
      <color theme="0"/>
      <name val="Calibri"/>
      <family val="2"/>
      <scheme val="minor"/>
    </font>
    <font>
      <vertAlign val="subscript"/>
      <sz val="14"/>
      <color theme="0"/>
      <name val="Calibri"/>
      <family val="2"/>
      <scheme val="minor"/>
    </font>
    <font>
      <i/>
      <sz val="16"/>
      <color theme="0"/>
      <name val="Calibri"/>
      <family val="2"/>
      <scheme val="minor"/>
    </font>
    <font>
      <i/>
      <vertAlign val="subscript"/>
      <sz val="16"/>
      <color theme="0"/>
      <name val="Calibri"/>
      <family val="2"/>
      <scheme val="minor"/>
    </font>
    <font>
      <sz val="11"/>
      <name val="Calibri"/>
      <family val="2"/>
      <scheme val="minor"/>
    </font>
    <font>
      <b/>
      <i/>
      <sz val="11"/>
      <color theme="1"/>
      <name val="Calibri"/>
      <family val="2"/>
      <scheme val="minor"/>
    </font>
    <font>
      <sz val="20"/>
      <name val="Calibri"/>
      <family val="2"/>
      <scheme val="minor"/>
    </font>
    <font>
      <sz val="14"/>
      <name val="Calibri"/>
      <family val="2"/>
      <scheme val="minor"/>
    </font>
    <font>
      <b/>
      <i/>
      <u/>
      <sz val="11"/>
      <color theme="1"/>
      <name val="Calibri"/>
      <family val="2"/>
      <scheme val="minor"/>
    </font>
    <font>
      <sz val="14"/>
      <color rgb="FF0070C0"/>
      <name val="Calibri"/>
      <family val="2"/>
      <scheme val="minor"/>
    </font>
    <font>
      <sz val="20"/>
      <color rgb="FF0070C0"/>
      <name val="Calibri"/>
      <family val="2"/>
      <scheme val="minor"/>
    </font>
    <font>
      <vertAlign val="subscript"/>
      <sz val="20"/>
      <color rgb="FF0070C0"/>
      <name val="Calibri"/>
      <family val="2"/>
      <scheme val="minor"/>
    </font>
  </fonts>
  <fills count="7">
    <fill>
      <patternFill patternType="none"/>
    </fill>
    <fill>
      <patternFill patternType="gray125"/>
    </fill>
    <fill>
      <patternFill patternType="solid">
        <fgColor rgb="FFFF0000"/>
        <bgColor indexed="64"/>
      </patternFill>
    </fill>
    <fill>
      <patternFill patternType="solid">
        <fgColor rgb="FFFFC000"/>
        <bgColor indexed="64"/>
      </patternFill>
    </fill>
    <fill>
      <patternFill patternType="solid">
        <fgColor theme="4" tint="0.59999389629810485"/>
        <bgColor indexed="64"/>
      </patternFill>
    </fill>
    <fill>
      <patternFill patternType="solid">
        <fgColor rgb="FF92D050"/>
        <bgColor indexed="64"/>
      </patternFill>
    </fill>
    <fill>
      <patternFill patternType="solid">
        <fgColor rgb="FF00B050"/>
        <bgColor indexed="64"/>
      </patternFill>
    </fill>
  </fills>
  <borders count="14">
    <border>
      <left/>
      <right/>
      <top/>
      <bottom/>
      <diagonal/>
    </border>
    <border>
      <left style="medium">
        <color rgb="FF0000FF"/>
      </left>
      <right/>
      <top style="medium">
        <color rgb="FF0000FF"/>
      </top>
      <bottom/>
      <diagonal/>
    </border>
    <border>
      <left/>
      <right/>
      <top style="medium">
        <color rgb="FF0000FF"/>
      </top>
      <bottom/>
      <diagonal/>
    </border>
    <border>
      <left/>
      <right style="medium">
        <color rgb="FF0000FF"/>
      </right>
      <top style="medium">
        <color rgb="FF0000FF"/>
      </top>
      <bottom/>
      <diagonal/>
    </border>
    <border>
      <left style="medium">
        <color rgb="FF0000FF"/>
      </left>
      <right/>
      <top/>
      <bottom/>
      <diagonal/>
    </border>
    <border>
      <left/>
      <right style="medium">
        <color rgb="FF0000FF"/>
      </right>
      <top/>
      <bottom/>
      <diagonal/>
    </border>
    <border>
      <left style="medium">
        <color rgb="FF0000FF"/>
      </left>
      <right/>
      <top/>
      <bottom style="medium">
        <color rgb="FF0000FF"/>
      </bottom>
      <diagonal/>
    </border>
    <border>
      <left/>
      <right/>
      <top/>
      <bottom style="medium">
        <color rgb="FF0000FF"/>
      </bottom>
      <diagonal/>
    </border>
    <border>
      <left/>
      <right style="medium">
        <color rgb="FF0000FF"/>
      </right>
      <top/>
      <bottom style="medium">
        <color rgb="FF0000FF"/>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right style="medium">
        <color rgb="FF0000FF"/>
      </right>
      <top style="medium">
        <color rgb="FF0000FF"/>
      </top>
      <bottom style="medium">
        <color rgb="FF0000FF"/>
      </bottom>
      <diagonal/>
    </border>
    <border>
      <left style="medium">
        <color theme="1"/>
      </left>
      <right style="medium">
        <color theme="1"/>
      </right>
      <top style="medium">
        <color theme="1"/>
      </top>
      <bottom style="medium">
        <color theme="1"/>
      </bottom>
      <diagonal/>
    </border>
    <border>
      <left/>
      <right style="medium">
        <color theme="1"/>
      </right>
      <top style="medium">
        <color rgb="FF0000FF"/>
      </top>
      <bottom style="medium">
        <color rgb="FF0000FF"/>
      </bottom>
      <diagonal/>
    </border>
  </borders>
  <cellStyleXfs count="1">
    <xf numFmtId="0" fontId="0" fillId="0" borderId="0"/>
  </cellStyleXfs>
  <cellXfs count="74">
    <xf numFmtId="0" fontId="0" fillId="0" borderId="0" xfId="0"/>
    <xf numFmtId="0" fontId="0" fillId="0" borderId="0" xfId="0" applyAlignment="1">
      <alignment vertical="center" wrapText="1"/>
    </xf>
    <xf numFmtId="0" fontId="1" fillId="0" borderId="0" xfId="0" applyFont="1"/>
    <xf numFmtId="0" fontId="0" fillId="0" borderId="0" xfId="0" applyAlignment="1">
      <alignment horizontal="left" vertical="center" wrapText="1"/>
    </xf>
    <xf numFmtId="164" fontId="4" fillId="6" borderId="12" xfId="0" applyNumberFormat="1" applyFont="1" applyFill="1" applyBorder="1" applyAlignment="1" applyProtection="1">
      <alignment horizontal="center" vertical="center"/>
      <protection locked="0"/>
    </xf>
    <xf numFmtId="0" fontId="0" fillId="4" borderId="4" xfId="0" applyFill="1" applyBorder="1" applyAlignment="1">
      <alignment horizontal="left" vertical="center" wrapText="1"/>
    </xf>
    <xf numFmtId="0" fontId="0" fillId="4" borderId="0" xfId="0" applyFill="1" applyAlignment="1">
      <alignment horizontal="left" vertical="center" wrapText="1"/>
    </xf>
    <xf numFmtId="0" fontId="0" fillId="4" borderId="5" xfId="0" applyFill="1" applyBorder="1" applyAlignment="1">
      <alignment horizontal="left" vertical="center" wrapText="1"/>
    </xf>
    <xf numFmtId="0" fontId="3" fillId="0" borderId="0" xfId="0" applyFont="1" applyAlignment="1">
      <alignment horizontal="center"/>
    </xf>
    <xf numFmtId="0" fontId="4" fillId="2" borderId="9" xfId="0" applyFont="1" applyFill="1" applyBorder="1" applyAlignment="1">
      <alignment vertical="center"/>
    </xf>
    <xf numFmtId="0" fontId="0" fillId="0" borderId="4" xfId="0" applyBorder="1"/>
    <xf numFmtId="0" fontId="0" fillId="0" borderId="5" xfId="0" applyBorder="1"/>
    <xf numFmtId="0" fontId="0" fillId="0" borderId="0" xfId="0" applyAlignment="1">
      <alignment horizontal="center"/>
    </xf>
    <xf numFmtId="0" fontId="0" fillId="0" borderId="0" xfId="0" applyAlignment="1">
      <alignment vertical="center"/>
    </xf>
    <xf numFmtId="0" fontId="0" fillId="0" borderId="0" xfId="0" applyAlignment="1">
      <alignment horizontal="right"/>
    </xf>
    <xf numFmtId="164" fontId="0" fillId="4" borderId="0" xfId="0" applyNumberFormat="1" applyFill="1" applyProtection="1">
      <protection locked="0"/>
    </xf>
    <xf numFmtId="1" fontId="0" fillId="5" borderId="0" xfId="0" applyNumberFormat="1" applyFill="1"/>
    <xf numFmtId="0" fontId="9" fillId="0" borderId="6" xfId="0" applyFont="1" applyBorder="1" applyAlignment="1">
      <alignment horizontal="center" vertical="center" wrapText="1"/>
    </xf>
    <xf numFmtId="0" fontId="0" fillId="0" borderId="7" xfId="0" applyBorder="1" applyAlignment="1">
      <alignment horizontal="right"/>
    </xf>
    <xf numFmtId="164" fontId="0" fillId="0" borderId="7" xfId="0" applyNumberFormat="1" applyBorder="1" applyProtection="1">
      <protection locked="0"/>
    </xf>
    <xf numFmtId="49" fontId="0" fillId="0" borderId="7" xfId="0" applyNumberFormat="1" applyBorder="1" applyAlignment="1">
      <alignment horizontal="center"/>
    </xf>
    <xf numFmtId="1" fontId="0" fillId="0" borderId="7" xfId="0" applyNumberFormat="1" applyBorder="1"/>
    <xf numFmtId="0" fontId="0" fillId="0" borderId="7" xfId="0" applyBorder="1"/>
    <xf numFmtId="0" fontId="0" fillId="0" borderId="7" xfId="0" applyBorder="1" applyAlignment="1">
      <alignment horizontal="center" vertical="center" wrapText="1"/>
    </xf>
    <xf numFmtId="0" fontId="0" fillId="0" borderId="8" xfId="0" applyBorder="1" applyAlignment="1">
      <alignment horizontal="center" vertical="center" wrapText="1"/>
    </xf>
    <xf numFmtId="0" fontId="9" fillId="3" borderId="4" xfId="0" applyFont="1" applyFill="1" applyBorder="1" applyAlignment="1">
      <alignment horizontal="center" vertical="center" wrapText="1"/>
    </xf>
    <xf numFmtId="0" fontId="0" fillId="3" borderId="0" xfId="0" applyFill="1" applyAlignment="1">
      <alignment horizontal="center" vertical="center" wrapText="1"/>
    </xf>
    <xf numFmtId="0" fontId="0" fillId="3" borderId="5" xfId="0" applyFill="1" applyBorder="1" applyAlignment="1">
      <alignment horizontal="center" vertical="center" wrapText="1"/>
    </xf>
    <xf numFmtId="0" fontId="3" fillId="0" borderId="9" xfId="0" applyFont="1" applyBorder="1" applyAlignment="1">
      <alignment horizontal="center"/>
    </xf>
    <xf numFmtId="0" fontId="3" fillId="0" borderId="10" xfId="0" applyFont="1" applyBorder="1" applyAlignment="1">
      <alignment horizontal="center"/>
    </xf>
    <xf numFmtId="0" fontId="3" fillId="0" borderId="11" xfId="0" applyFont="1" applyBorder="1" applyAlignment="1">
      <alignment horizont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0" fillId="4" borderId="0" xfId="0" applyFill="1" applyAlignment="1">
      <alignment horizontal="center"/>
    </xf>
    <xf numFmtId="0" fontId="0" fillId="5" borderId="0" xfId="0" applyFill="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0" xfId="0" applyFont="1" applyFill="1" applyAlignment="1">
      <alignment horizontal="center" vertical="center"/>
    </xf>
    <xf numFmtId="0" fontId="5" fillId="2" borderId="5" xfId="0" applyFont="1" applyFill="1" applyBorder="1" applyAlignment="1">
      <alignment horizontal="center" vertical="center"/>
    </xf>
    <xf numFmtId="0" fontId="4" fillId="2" borderId="1" xfId="0" applyFont="1" applyFill="1" applyBorder="1" applyAlignment="1">
      <alignment horizontal="left" vertical="center"/>
    </xf>
    <xf numFmtId="0" fontId="4" fillId="2" borderId="4" xfId="0" applyFont="1" applyFill="1" applyBorder="1" applyAlignment="1">
      <alignment horizontal="left" vertical="center"/>
    </xf>
    <xf numFmtId="49" fontId="0" fillId="0" borderId="0" xfId="0" applyNumberFormat="1" applyAlignment="1">
      <alignment horizontal="center"/>
    </xf>
    <xf numFmtId="0" fontId="4" fillId="2" borderId="13" xfId="0" applyFont="1" applyFill="1" applyBorder="1" applyAlignment="1">
      <alignment horizontal="center" vertical="center"/>
    </xf>
    <xf numFmtId="0" fontId="14" fillId="0" borderId="2" xfId="0" applyFont="1" applyBorder="1" applyAlignment="1">
      <alignment horizontal="center" vertical="center"/>
    </xf>
    <xf numFmtId="0" fontId="3" fillId="0" borderId="2"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5" borderId="1" xfId="0" applyFont="1" applyFill="1" applyBorder="1" applyAlignment="1">
      <alignment horizontal="left" vertical="center"/>
    </xf>
    <xf numFmtId="0" fontId="12" fillId="5" borderId="4" xfId="0" applyFont="1" applyFill="1" applyBorder="1" applyAlignment="1">
      <alignment horizontal="left" vertical="center"/>
    </xf>
    <xf numFmtId="0" fontId="11" fillId="5" borderId="2" xfId="0" applyFont="1" applyFill="1" applyBorder="1" applyAlignment="1">
      <alignment horizontal="center" vertical="center"/>
    </xf>
    <xf numFmtId="0" fontId="11" fillId="5" borderId="3" xfId="0" applyFont="1" applyFill="1" applyBorder="1" applyAlignment="1">
      <alignment horizontal="center" vertical="center"/>
    </xf>
    <xf numFmtId="0" fontId="11" fillId="5" borderId="0" xfId="0" applyFont="1" applyFill="1" applyAlignment="1">
      <alignment horizontal="center" vertical="center"/>
    </xf>
    <xf numFmtId="0" fontId="11" fillId="5" borderId="5" xfId="0" applyFont="1" applyFill="1" applyBorder="1" applyAlignment="1">
      <alignment horizontal="center" vertical="center"/>
    </xf>
    <xf numFmtId="0" fontId="0" fillId="4" borderId="4" xfId="0" applyFill="1" applyBorder="1" applyAlignment="1">
      <alignment horizontal="left" vertical="center" wrapText="1"/>
    </xf>
    <xf numFmtId="0" fontId="0" fillId="4" borderId="0" xfId="0" applyFill="1" applyAlignment="1">
      <alignment horizontal="left" vertical="center" wrapText="1"/>
    </xf>
    <xf numFmtId="0" fontId="0" fillId="4" borderId="5" xfId="0" applyFill="1" applyBorder="1" applyAlignment="1">
      <alignment horizontal="left" vertical="center" wrapText="1"/>
    </xf>
    <xf numFmtId="0" fontId="0" fillId="0" borderId="0" xfId="0" applyAlignment="1">
      <alignment horizontal="center" vertical="center" wrapText="1"/>
    </xf>
    <xf numFmtId="0" fontId="0" fillId="4" borderId="6" xfId="0" applyFill="1" applyBorder="1" applyAlignment="1">
      <alignment horizontal="left" vertical="center" wrapText="1"/>
    </xf>
    <xf numFmtId="0" fontId="0" fillId="4" borderId="7" xfId="0" applyFill="1" applyBorder="1" applyAlignment="1">
      <alignment horizontal="left" vertical="center" wrapText="1"/>
    </xf>
    <xf numFmtId="0" fontId="0" fillId="4" borderId="8" xfId="0" applyFill="1" applyBorder="1" applyAlignment="1">
      <alignment horizontal="left" vertical="center" wrapText="1"/>
    </xf>
    <xf numFmtId="0" fontId="0" fillId="0" borderId="0" xfId="0" applyAlignment="1">
      <alignment horizontal="left" vertical="distributed" wrapText="1"/>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0" xfId="0" applyFont="1" applyFill="1" applyAlignment="1">
      <alignment horizontal="center" vertical="center"/>
    </xf>
    <xf numFmtId="0" fontId="7" fillId="2" borderId="5"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0" fillId="4" borderId="1" xfId="0" applyFill="1" applyBorder="1" applyAlignment="1">
      <alignment horizontal="left" vertical="center" wrapText="1"/>
    </xf>
    <xf numFmtId="0" fontId="0" fillId="4" borderId="2" xfId="0" applyFill="1" applyBorder="1" applyAlignment="1">
      <alignment horizontal="left" vertical="center" wrapText="1"/>
    </xf>
    <xf numFmtId="0" fontId="0" fillId="4" borderId="3" xfId="0" applyFill="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1</xdr:colOff>
      <xdr:row>0</xdr:row>
      <xdr:rowOff>2</xdr:rowOff>
    </xdr:from>
    <xdr:to>
      <xdr:col>8</xdr:col>
      <xdr:colOff>76200</xdr:colOff>
      <xdr:row>0</xdr:row>
      <xdr:rowOff>1279222</xdr:rowOff>
    </xdr:to>
    <xdr:pic>
      <xdr:nvPicPr>
        <xdr:cNvPr id="3" name="Picture 2">
          <a:extLst>
            <a:ext uri="{FF2B5EF4-FFF2-40B4-BE49-F238E27FC236}">
              <a16:creationId xmlns:a16="http://schemas.microsoft.com/office/drawing/2014/main" id="{A74C32D1-E3CD-46CD-B10E-EE24546772B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76676" y="2"/>
          <a:ext cx="2171699" cy="12792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D44E67-BA16-4EF9-A410-B9624FF9DF4A}">
  <dimension ref="B1:O83"/>
  <sheetViews>
    <sheetView showGridLines="0" tabSelected="1" workbookViewId="0">
      <selection activeCell="N3" sqref="N3"/>
    </sheetView>
  </sheetViews>
  <sheetFormatPr defaultRowHeight="15" x14ac:dyDescent="0.25"/>
  <cols>
    <col min="1" max="1" width="3.28515625" customWidth="1"/>
    <col min="2" max="2" width="23.42578125" customWidth="1"/>
    <col min="3" max="3" width="25.42578125" customWidth="1"/>
    <col min="4" max="4" width="9.28515625" customWidth="1"/>
    <col min="5" max="5" width="8.28515625" customWidth="1"/>
    <col min="6" max="6" width="7.140625" customWidth="1"/>
    <col min="7" max="7" width="6.7109375" customWidth="1"/>
    <col min="8" max="8" width="9.28515625" customWidth="1"/>
    <col min="9" max="9" width="15.140625" customWidth="1"/>
    <col min="11" max="11" width="18.5703125" customWidth="1"/>
    <col min="12" max="12" width="26.42578125" customWidth="1"/>
    <col min="13" max="13" width="8.85546875" customWidth="1"/>
  </cols>
  <sheetData>
    <row r="1" spans="2:15" ht="102" customHeight="1" thickBot="1" x14ac:dyDescent="0.3">
      <c r="B1" s="28"/>
      <c r="C1" s="29"/>
      <c r="D1" s="29"/>
      <c r="E1" s="29"/>
      <c r="F1" s="29"/>
      <c r="G1" s="29"/>
      <c r="H1" s="29"/>
      <c r="I1" s="29"/>
      <c r="J1" s="29"/>
      <c r="K1" s="29"/>
      <c r="L1" s="30"/>
    </row>
    <row r="2" spans="2:15" ht="12.75" customHeight="1" thickBot="1" x14ac:dyDescent="0.3">
      <c r="B2" s="8"/>
      <c r="C2" s="8"/>
      <c r="D2" s="8"/>
      <c r="E2" s="8"/>
      <c r="F2" s="8"/>
      <c r="G2" s="8"/>
      <c r="H2" s="8"/>
      <c r="I2" s="8"/>
      <c r="J2" s="8"/>
      <c r="K2" s="8"/>
      <c r="L2" s="8"/>
    </row>
    <row r="3" spans="2:15" ht="102" customHeight="1" thickBot="1" x14ac:dyDescent="0.3">
      <c r="B3" s="45" t="s">
        <v>30</v>
      </c>
      <c r="C3" s="46"/>
      <c r="D3" s="46"/>
      <c r="E3" s="46"/>
      <c r="F3" s="46"/>
      <c r="G3" s="46"/>
      <c r="H3" s="46"/>
      <c r="I3" s="46"/>
      <c r="J3" s="46"/>
      <c r="K3" s="46"/>
      <c r="L3" s="47"/>
    </row>
    <row r="4" spans="2:15" ht="32.25" customHeight="1" thickBot="1" x14ac:dyDescent="0.3">
      <c r="B4" s="43" t="s">
        <v>26</v>
      </c>
      <c r="C4" s="44"/>
      <c r="D4" s="44"/>
      <c r="E4" s="44"/>
      <c r="F4" s="44"/>
      <c r="G4" s="44"/>
      <c r="H4" s="44"/>
      <c r="I4" s="44"/>
      <c r="J4" s="44"/>
      <c r="K4" s="44"/>
      <c r="L4" s="44"/>
    </row>
    <row r="5" spans="2:15" ht="32.25" customHeight="1" thickBot="1" x14ac:dyDescent="0.3">
      <c r="B5" s="9" t="s">
        <v>13</v>
      </c>
      <c r="C5" s="31" t="s">
        <v>27</v>
      </c>
      <c r="D5" s="31"/>
      <c r="E5" s="31"/>
      <c r="F5" s="31"/>
      <c r="G5" s="31"/>
      <c r="H5" s="31"/>
      <c r="I5" s="42"/>
      <c r="J5" s="4">
        <v>3</v>
      </c>
      <c r="K5" s="31" t="s">
        <v>16</v>
      </c>
      <c r="L5" s="32"/>
      <c r="M5" s="2"/>
      <c r="N5" s="2"/>
      <c r="O5" s="2"/>
    </row>
    <row r="6" spans="2:15" ht="15.75" thickBot="1" x14ac:dyDescent="0.3"/>
    <row r="7" spans="2:15" ht="15" customHeight="1" x14ac:dyDescent="0.25">
      <c r="B7" s="39" t="s">
        <v>17</v>
      </c>
      <c r="C7" s="35" t="s">
        <v>23</v>
      </c>
      <c r="D7" s="35"/>
      <c r="E7" s="35"/>
      <c r="F7" s="35"/>
      <c r="G7" s="35"/>
      <c r="H7" s="35"/>
      <c r="I7" s="35"/>
      <c r="J7" s="35"/>
      <c r="K7" s="35"/>
      <c r="L7" s="36"/>
    </row>
    <row r="8" spans="2:15" x14ac:dyDescent="0.25">
      <c r="B8" s="40"/>
      <c r="C8" s="37"/>
      <c r="D8" s="37"/>
      <c r="E8" s="37"/>
      <c r="F8" s="37"/>
      <c r="G8" s="37"/>
      <c r="H8" s="37"/>
      <c r="I8" s="37"/>
      <c r="J8" s="37"/>
      <c r="K8" s="37"/>
      <c r="L8" s="38"/>
    </row>
    <row r="9" spans="2:15" x14ac:dyDescent="0.25">
      <c r="B9" s="10"/>
      <c r="L9" s="11"/>
    </row>
    <row r="10" spans="2:15" ht="18" x14ac:dyDescent="0.25">
      <c r="B10" s="10"/>
      <c r="C10" s="33" t="s">
        <v>0</v>
      </c>
      <c r="D10" s="33"/>
      <c r="E10" s="12"/>
      <c r="F10" s="34" t="s">
        <v>2</v>
      </c>
      <c r="G10" s="34"/>
      <c r="H10" s="34"/>
      <c r="I10" s="34"/>
      <c r="J10" s="13"/>
      <c r="L10" s="11"/>
    </row>
    <row r="11" spans="2:15" x14ac:dyDescent="0.25">
      <c r="B11" s="10"/>
      <c r="L11" s="11"/>
    </row>
    <row r="12" spans="2:15" ht="15.75" customHeight="1" x14ac:dyDescent="0.25">
      <c r="B12" s="25" t="s">
        <v>14</v>
      </c>
      <c r="C12" s="14" t="s">
        <v>20</v>
      </c>
      <c r="D12" s="15">
        <v>20</v>
      </c>
      <c r="E12" s="41" t="s">
        <v>19</v>
      </c>
      <c r="F12" s="41"/>
      <c r="G12" s="41"/>
      <c r="H12" s="16">
        <f>INT((D12*3.78541/J5)+0.3)</f>
        <v>25</v>
      </c>
      <c r="J12" s="26" t="s">
        <v>1</v>
      </c>
      <c r="K12" s="26"/>
      <c r="L12" s="27"/>
      <c r="M12" s="1"/>
      <c r="N12" s="1"/>
    </row>
    <row r="13" spans="2:15" x14ac:dyDescent="0.25">
      <c r="B13" s="25"/>
      <c r="C13" s="14"/>
      <c r="J13" s="26"/>
      <c r="K13" s="26"/>
      <c r="L13" s="27"/>
      <c r="M13" s="1"/>
      <c r="N13" s="1"/>
    </row>
    <row r="14" spans="2:15" x14ac:dyDescent="0.25">
      <c r="B14" s="25"/>
      <c r="C14" s="14" t="s">
        <v>21</v>
      </c>
      <c r="D14" s="15">
        <v>15</v>
      </c>
      <c r="E14" s="41" t="s">
        <v>19</v>
      </c>
      <c r="F14" s="41"/>
      <c r="G14" s="41"/>
      <c r="H14" s="16">
        <f>INT((D14*4.54609/J5)+0.3)</f>
        <v>23</v>
      </c>
      <c r="J14" s="26"/>
      <c r="K14" s="26"/>
      <c r="L14" s="27"/>
      <c r="M14" s="1"/>
      <c r="N14" s="1"/>
    </row>
    <row r="15" spans="2:15" x14ac:dyDescent="0.25">
      <c r="B15" s="25"/>
      <c r="C15" s="14"/>
      <c r="J15" s="26"/>
      <c r="K15" s="26"/>
      <c r="L15" s="27"/>
      <c r="M15" s="1"/>
      <c r="N15" s="1"/>
    </row>
    <row r="16" spans="2:15" x14ac:dyDescent="0.25">
      <c r="B16" s="25"/>
      <c r="C16" s="14" t="s">
        <v>22</v>
      </c>
      <c r="D16" s="15">
        <v>50</v>
      </c>
      <c r="E16" s="41" t="s">
        <v>19</v>
      </c>
      <c r="F16" s="41"/>
      <c r="G16" s="41"/>
      <c r="H16" s="16">
        <f>INT((D16/J5)+0.3)</f>
        <v>16</v>
      </c>
      <c r="J16" s="26"/>
      <c r="K16" s="26"/>
      <c r="L16" s="27"/>
      <c r="M16" s="1"/>
      <c r="N16" s="1"/>
    </row>
    <row r="17" spans="2:14" ht="7.5" customHeight="1" thickBot="1" x14ac:dyDescent="0.3">
      <c r="B17" s="17"/>
      <c r="C17" s="18"/>
      <c r="D17" s="19"/>
      <c r="E17" s="20"/>
      <c r="F17" s="20"/>
      <c r="G17" s="20"/>
      <c r="H17" s="21"/>
      <c r="I17" s="22"/>
      <c r="J17" s="23"/>
      <c r="K17" s="23"/>
      <c r="L17" s="24"/>
      <c r="M17" s="1"/>
      <c r="N17" s="1"/>
    </row>
    <row r="18" spans="2:14" ht="15.75" thickBot="1" x14ac:dyDescent="0.3"/>
    <row r="19" spans="2:14" ht="15" customHeight="1" x14ac:dyDescent="0.25">
      <c r="B19" s="48" t="s">
        <v>18</v>
      </c>
      <c r="C19" s="50" t="s">
        <v>15</v>
      </c>
      <c r="D19" s="50"/>
      <c r="E19" s="50"/>
      <c r="F19" s="50"/>
      <c r="G19" s="50"/>
      <c r="H19" s="50"/>
      <c r="I19" s="50"/>
      <c r="J19" s="50"/>
      <c r="K19" s="50"/>
      <c r="L19" s="51"/>
    </row>
    <row r="20" spans="2:14" x14ac:dyDescent="0.25">
      <c r="B20" s="49"/>
      <c r="C20" s="52"/>
      <c r="D20" s="52"/>
      <c r="E20" s="52"/>
      <c r="F20" s="52"/>
      <c r="G20" s="52"/>
      <c r="H20" s="52"/>
      <c r="I20" s="52"/>
      <c r="J20" s="52"/>
      <c r="K20" s="52"/>
      <c r="L20" s="53"/>
    </row>
    <row r="21" spans="2:14" x14ac:dyDescent="0.25">
      <c r="B21" s="10"/>
      <c r="L21" s="11"/>
    </row>
    <row r="22" spans="2:14" ht="18" x14ac:dyDescent="0.25">
      <c r="B22" s="10"/>
      <c r="C22" s="33" t="s">
        <v>0</v>
      </c>
      <c r="D22" s="33"/>
      <c r="E22" s="12"/>
      <c r="F22" s="34" t="s">
        <v>2</v>
      </c>
      <c r="G22" s="34"/>
      <c r="H22" s="34"/>
      <c r="I22" s="34"/>
      <c r="J22" s="13"/>
      <c r="L22" s="11"/>
    </row>
    <row r="23" spans="2:14" x14ac:dyDescent="0.25">
      <c r="B23" s="10"/>
      <c r="L23" s="11"/>
    </row>
    <row r="24" spans="2:14" ht="15.75" customHeight="1" x14ac:dyDescent="0.25">
      <c r="B24" s="25" t="s">
        <v>14</v>
      </c>
      <c r="C24" s="14" t="s">
        <v>20</v>
      </c>
      <c r="D24" s="15">
        <v>20</v>
      </c>
      <c r="E24" s="41" t="s">
        <v>19</v>
      </c>
      <c r="F24" s="41"/>
      <c r="G24" s="41"/>
      <c r="H24" s="16">
        <f>INT((D24*3.78541/J5)/3.3333+0.3)</f>
        <v>7</v>
      </c>
      <c r="J24" s="26" t="s">
        <v>1</v>
      </c>
      <c r="K24" s="26"/>
      <c r="L24" s="27"/>
      <c r="M24" s="1"/>
      <c r="N24" s="1"/>
    </row>
    <row r="25" spans="2:14" x14ac:dyDescent="0.25">
      <c r="B25" s="25"/>
      <c r="C25" s="14"/>
      <c r="J25" s="26"/>
      <c r="K25" s="26"/>
      <c r="L25" s="27"/>
      <c r="M25" s="1"/>
      <c r="N25" s="1"/>
    </row>
    <row r="26" spans="2:14" x14ac:dyDescent="0.25">
      <c r="B26" s="25"/>
      <c r="C26" s="14" t="s">
        <v>21</v>
      </c>
      <c r="D26" s="15">
        <v>15</v>
      </c>
      <c r="E26" s="41" t="s">
        <v>19</v>
      </c>
      <c r="F26" s="41"/>
      <c r="G26" s="41"/>
      <c r="H26" s="16">
        <f>INT((D26*4.54609/J5)/3.3333+0.3)</f>
        <v>7</v>
      </c>
      <c r="J26" s="26"/>
      <c r="K26" s="26"/>
      <c r="L26" s="27"/>
      <c r="M26" s="1"/>
      <c r="N26" s="1"/>
    </row>
    <row r="27" spans="2:14" x14ac:dyDescent="0.25">
      <c r="B27" s="25"/>
      <c r="C27" s="14"/>
      <c r="J27" s="26"/>
      <c r="K27" s="26"/>
      <c r="L27" s="27"/>
      <c r="M27" s="1"/>
      <c r="N27" s="1"/>
    </row>
    <row r="28" spans="2:14" x14ac:dyDescent="0.25">
      <c r="B28" s="25"/>
      <c r="C28" s="14" t="s">
        <v>22</v>
      </c>
      <c r="D28" s="15">
        <v>50</v>
      </c>
      <c r="E28" s="41" t="s">
        <v>19</v>
      </c>
      <c r="F28" s="41"/>
      <c r="G28" s="41"/>
      <c r="H28" s="16">
        <f>INT((D28/J5)/3.3333+0.3)</f>
        <v>5</v>
      </c>
      <c r="J28" s="26"/>
      <c r="K28" s="26"/>
      <c r="L28" s="27"/>
      <c r="M28" s="1"/>
      <c r="N28" s="1"/>
    </row>
    <row r="29" spans="2:14" ht="7.5" customHeight="1" thickBot="1" x14ac:dyDescent="0.3">
      <c r="B29" s="17"/>
      <c r="C29" s="18"/>
      <c r="D29" s="19"/>
      <c r="E29" s="20"/>
      <c r="F29" s="20"/>
      <c r="G29" s="20"/>
      <c r="H29" s="21"/>
      <c r="I29" s="22"/>
      <c r="J29" s="23"/>
      <c r="K29" s="23"/>
      <c r="L29" s="24"/>
      <c r="M29" s="1"/>
      <c r="N29" s="1"/>
    </row>
    <row r="30" spans="2:14" ht="15.75" thickBot="1" x14ac:dyDescent="0.3"/>
    <row r="31" spans="2:14" x14ac:dyDescent="0.25">
      <c r="B31" s="62" t="s">
        <v>3</v>
      </c>
      <c r="C31" s="63"/>
      <c r="D31" s="63"/>
      <c r="E31" s="63"/>
      <c r="F31" s="63"/>
      <c r="G31" s="63"/>
      <c r="H31" s="63"/>
      <c r="I31" s="63"/>
      <c r="J31" s="63"/>
      <c r="K31" s="63"/>
      <c r="L31" s="64"/>
    </row>
    <row r="32" spans="2:14" x14ac:dyDescent="0.25">
      <c r="B32" s="65"/>
      <c r="C32" s="66"/>
      <c r="D32" s="66"/>
      <c r="E32" s="66"/>
      <c r="F32" s="66"/>
      <c r="G32" s="66"/>
      <c r="H32" s="66"/>
      <c r="I32" s="66"/>
      <c r="J32" s="66"/>
      <c r="K32" s="66"/>
      <c r="L32" s="67"/>
    </row>
    <row r="33" spans="2:12" ht="15.75" thickBot="1" x14ac:dyDescent="0.3">
      <c r="B33" s="68"/>
      <c r="C33" s="69"/>
      <c r="D33" s="69"/>
      <c r="E33" s="69"/>
      <c r="F33" s="69"/>
      <c r="G33" s="69"/>
      <c r="H33" s="69"/>
      <c r="I33" s="69"/>
      <c r="J33" s="69"/>
      <c r="K33" s="69"/>
      <c r="L33" s="70"/>
    </row>
    <row r="34" spans="2:12" ht="15.75" thickBot="1" x14ac:dyDescent="0.3"/>
    <row r="35" spans="2:12" s="3" customFormat="1" x14ac:dyDescent="0.25">
      <c r="B35" s="71" t="s">
        <v>28</v>
      </c>
      <c r="C35" s="72"/>
      <c r="D35" s="72"/>
      <c r="E35" s="72"/>
      <c r="F35" s="72"/>
      <c r="G35" s="72"/>
      <c r="H35" s="72"/>
      <c r="I35" s="72"/>
      <c r="J35" s="72"/>
      <c r="K35" s="72"/>
      <c r="L35" s="73"/>
    </row>
    <row r="36" spans="2:12" s="3" customFormat="1" x14ac:dyDescent="0.25">
      <c r="B36" s="54"/>
      <c r="C36" s="55"/>
      <c r="D36" s="55"/>
      <c r="E36" s="55"/>
      <c r="F36" s="55"/>
      <c r="G36" s="55"/>
      <c r="H36" s="55"/>
      <c r="I36" s="55"/>
      <c r="J36" s="55"/>
      <c r="K36" s="55"/>
      <c r="L36" s="56"/>
    </row>
    <row r="37" spans="2:12" s="3" customFormat="1" ht="30" customHeight="1" x14ac:dyDescent="0.25">
      <c r="B37" s="54"/>
      <c r="C37" s="55"/>
      <c r="D37" s="55"/>
      <c r="E37" s="55"/>
      <c r="F37" s="55"/>
      <c r="G37" s="55"/>
      <c r="H37" s="55"/>
      <c r="I37" s="55"/>
      <c r="J37" s="55"/>
      <c r="K37" s="55"/>
      <c r="L37" s="56"/>
    </row>
    <row r="38" spans="2:12" s="3" customFormat="1" x14ac:dyDescent="0.25">
      <c r="B38" s="5"/>
      <c r="C38" s="6"/>
      <c r="D38" s="6"/>
      <c r="E38" s="6"/>
      <c r="F38" s="6"/>
      <c r="G38" s="6"/>
      <c r="H38" s="6"/>
      <c r="I38" s="6"/>
      <c r="J38" s="6"/>
      <c r="K38" s="6"/>
      <c r="L38" s="7"/>
    </row>
    <row r="39" spans="2:12" s="3" customFormat="1" ht="45" customHeight="1" x14ac:dyDescent="0.25">
      <c r="B39" s="54" t="s">
        <v>9</v>
      </c>
      <c r="C39" s="55"/>
      <c r="D39" s="55"/>
      <c r="E39" s="55"/>
      <c r="F39" s="55"/>
      <c r="G39" s="55"/>
      <c r="H39" s="55"/>
      <c r="I39" s="55"/>
      <c r="J39" s="55"/>
      <c r="K39" s="55"/>
      <c r="L39" s="56"/>
    </row>
    <row r="40" spans="2:12" s="3" customFormat="1" x14ac:dyDescent="0.25">
      <c r="B40" s="5"/>
      <c r="C40" s="6"/>
      <c r="D40" s="6"/>
      <c r="E40" s="6"/>
      <c r="F40" s="6"/>
      <c r="G40" s="6"/>
      <c r="H40" s="6"/>
      <c r="I40" s="6"/>
      <c r="J40" s="6"/>
      <c r="K40" s="6"/>
      <c r="L40" s="7"/>
    </row>
    <row r="41" spans="2:12" s="3" customFormat="1" x14ac:dyDescent="0.25">
      <c r="B41" s="54" t="s">
        <v>4</v>
      </c>
      <c r="C41" s="55"/>
      <c r="D41" s="55"/>
      <c r="E41" s="55"/>
      <c r="F41" s="55"/>
      <c r="G41" s="55"/>
      <c r="H41" s="55"/>
      <c r="I41" s="55"/>
      <c r="J41" s="55"/>
      <c r="K41" s="55"/>
      <c r="L41" s="56"/>
    </row>
    <row r="42" spans="2:12" s="3" customFormat="1" x14ac:dyDescent="0.25">
      <c r="B42" s="5"/>
      <c r="C42" s="6"/>
      <c r="D42" s="6"/>
      <c r="E42" s="6"/>
      <c r="F42" s="6"/>
      <c r="G42" s="6"/>
      <c r="H42" s="6"/>
      <c r="I42" s="6"/>
      <c r="J42" s="6"/>
      <c r="K42" s="6"/>
      <c r="L42" s="7"/>
    </row>
    <row r="43" spans="2:12" s="3" customFormat="1" x14ac:dyDescent="0.25">
      <c r="B43" s="54" t="s">
        <v>12</v>
      </c>
      <c r="C43" s="55"/>
      <c r="D43" s="55"/>
      <c r="E43" s="55"/>
      <c r="F43" s="55"/>
      <c r="G43" s="55"/>
      <c r="H43" s="55"/>
      <c r="I43" s="55"/>
      <c r="J43" s="55"/>
      <c r="K43" s="55"/>
      <c r="L43" s="56"/>
    </row>
    <row r="44" spans="2:12" s="3" customFormat="1" x14ac:dyDescent="0.25">
      <c r="B44" s="5"/>
      <c r="C44" s="6"/>
      <c r="D44" s="6"/>
      <c r="E44" s="6"/>
      <c r="F44" s="6"/>
      <c r="G44" s="6"/>
      <c r="H44" s="6"/>
      <c r="I44" s="6"/>
      <c r="J44" s="6"/>
      <c r="K44" s="6"/>
      <c r="L44" s="7"/>
    </row>
    <row r="45" spans="2:12" s="3" customFormat="1" x14ac:dyDescent="0.25">
      <c r="B45" s="54" t="s">
        <v>24</v>
      </c>
      <c r="C45" s="55"/>
      <c r="D45" s="55"/>
      <c r="E45" s="55"/>
      <c r="F45" s="55"/>
      <c r="G45" s="55"/>
      <c r="H45" s="55"/>
      <c r="I45" s="55"/>
      <c r="J45" s="55"/>
      <c r="K45" s="55"/>
      <c r="L45" s="56"/>
    </row>
    <row r="46" spans="2:12" s="3" customFormat="1" x14ac:dyDescent="0.25">
      <c r="B46" s="5"/>
      <c r="C46" s="6"/>
      <c r="D46" s="6"/>
      <c r="E46" s="6"/>
      <c r="F46" s="6"/>
      <c r="G46" s="6"/>
      <c r="H46" s="6"/>
      <c r="I46" s="6"/>
      <c r="J46" s="6"/>
      <c r="K46" s="6"/>
      <c r="L46" s="7"/>
    </row>
    <row r="47" spans="2:12" s="3" customFormat="1" x14ac:dyDescent="0.25">
      <c r="B47" s="54" t="s">
        <v>25</v>
      </c>
      <c r="C47" s="55"/>
      <c r="D47" s="55"/>
      <c r="E47" s="55"/>
      <c r="F47" s="55"/>
      <c r="G47" s="55"/>
      <c r="H47" s="55"/>
      <c r="I47" s="55"/>
      <c r="J47" s="55"/>
      <c r="K47" s="55"/>
      <c r="L47" s="56"/>
    </row>
    <row r="48" spans="2:12" s="3" customFormat="1" x14ac:dyDescent="0.25">
      <c r="B48" s="5"/>
      <c r="C48" s="6"/>
      <c r="D48" s="6"/>
      <c r="E48" s="6"/>
      <c r="F48" s="6"/>
      <c r="G48" s="6"/>
      <c r="H48" s="6"/>
      <c r="I48" s="6"/>
      <c r="J48" s="6"/>
      <c r="K48" s="6"/>
      <c r="L48" s="7"/>
    </row>
    <row r="49" spans="2:12" s="3" customFormat="1" x14ac:dyDescent="0.25">
      <c r="B49" s="54" t="s">
        <v>5</v>
      </c>
      <c r="C49" s="55"/>
      <c r="D49" s="55"/>
      <c r="E49" s="55"/>
      <c r="F49" s="55"/>
      <c r="G49" s="55"/>
      <c r="H49" s="55"/>
      <c r="I49" s="55"/>
      <c r="J49" s="55"/>
      <c r="K49" s="55"/>
      <c r="L49" s="56"/>
    </row>
    <row r="50" spans="2:12" s="3" customFormat="1" x14ac:dyDescent="0.25">
      <c r="B50" s="5"/>
      <c r="C50" s="6"/>
      <c r="D50" s="6"/>
      <c r="E50" s="6"/>
      <c r="F50" s="6"/>
      <c r="G50" s="6"/>
      <c r="H50" s="6"/>
      <c r="I50" s="6"/>
      <c r="J50" s="6"/>
      <c r="K50" s="6"/>
      <c r="L50" s="7"/>
    </row>
    <row r="51" spans="2:12" s="3" customFormat="1" ht="30" customHeight="1" x14ac:dyDescent="0.25">
      <c r="B51" s="54" t="s">
        <v>10</v>
      </c>
      <c r="C51" s="55"/>
      <c r="D51" s="55"/>
      <c r="E51" s="55"/>
      <c r="F51" s="55"/>
      <c r="G51" s="55"/>
      <c r="H51" s="55"/>
      <c r="I51" s="55"/>
      <c r="J51" s="55"/>
      <c r="K51" s="55"/>
      <c r="L51" s="56"/>
    </row>
    <row r="52" spans="2:12" s="3" customFormat="1" x14ac:dyDescent="0.25">
      <c r="B52" s="5"/>
      <c r="C52" s="6"/>
      <c r="D52" s="6"/>
      <c r="E52" s="6"/>
      <c r="F52" s="6"/>
      <c r="G52" s="6"/>
      <c r="H52" s="6"/>
      <c r="I52" s="6"/>
      <c r="J52" s="6"/>
      <c r="K52" s="6"/>
      <c r="L52" s="7"/>
    </row>
    <row r="53" spans="2:12" s="3" customFormat="1" x14ac:dyDescent="0.25">
      <c r="B53" s="54" t="s">
        <v>6</v>
      </c>
      <c r="C53" s="55"/>
      <c r="D53" s="55"/>
      <c r="E53" s="55"/>
      <c r="F53" s="55"/>
      <c r="G53" s="55"/>
      <c r="H53" s="55"/>
      <c r="I53" s="55"/>
      <c r="J53" s="55"/>
      <c r="K53" s="55"/>
      <c r="L53" s="56"/>
    </row>
    <row r="54" spans="2:12" s="3" customFormat="1" x14ac:dyDescent="0.25">
      <c r="B54" s="5"/>
      <c r="C54" s="6"/>
      <c r="D54" s="6"/>
      <c r="E54" s="6"/>
      <c r="F54" s="6"/>
      <c r="G54" s="6"/>
      <c r="H54" s="6"/>
      <c r="I54" s="6"/>
      <c r="J54" s="6"/>
      <c r="K54" s="6"/>
      <c r="L54" s="7"/>
    </row>
    <row r="55" spans="2:12" s="3" customFormat="1" x14ac:dyDescent="0.25">
      <c r="B55" s="54" t="s">
        <v>11</v>
      </c>
      <c r="C55" s="55"/>
      <c r="D55" s="55"/>
      <c r="E55" s="55"/>
      <c r="F55" s="55"/>
      <c r="G55" s="55"/>
      <c r="H55" s="55"/>
      <c r="I55" s="55"/>
      <c r="J55" s="55"/>
      <c r="K55" s="55"/>
      <c r="L55" s="56"/>
    </row>
    <row r="56" spans="2:12" s="3" customFormat="1" x14ac:dyDescent="0.25">
      <c r="B56" s="5"/>
      <c r="C56" s="6"/>
      <c r="D56" s="6"/>
      <c r="E56" s="6"/>
      <c r="F56" s="6"/>
      <c r="G56" s="6"/>
      <c r="H56" s="6"/>
      <c r="I56" s="6"/>
      <c r="J56" s="6"/>
      <c r="K56" s="6"/>
      <c r="L56" s="7"/>
    </row>
    <row r="57" spans="2:12" s="3" customFormat="1" ht="15" customHeight="1" x14ac:dyDescent="0.25">
      <c r="B57" s="54" t="s">
        <v>8</v>
      </c>
      <c r="C57" s="55"/>
      <c r="D57" s="55"/>
      <c r="E57" s="55"/>
      <c r="F57" s="55"/>
      <c r="G57" s="55"/>
      <c r="H57" s="55"/>
      <c r="I57" s="55"/>
      <c r="J57" s="55"/>
      <c r="K57" s="55"/>
      <c r="L57" s="56"/>
    </row>
    <row r="58" spans="2:12" s="3" customFormat="1" ht="15" customHeight="1" x14ac:dyDescent="0.25">
      <c r="B58" s="5"/>
      <c r="C58" s="6"/>
      <c r="D58" s="6"/>
      <c r="E58" s="6"/>
      <c r="F58" s="6"/>
      <c r="G58" s="6"/>
      <c r="H58" s="6"/>
      <c r="I58" s="6"/>
      <c r="J58" s="6"/>
      <c r="K58" s="6"/>
      <c r="L58" s="7"/>
    </row>
    <row r="59" spans="2:12" s="3" customFormat="1" ht="15" customHeight="1" thickBot="1" x14ac:dyDescent="0.3">
      <c r="B59" s="58" t="s">
        <v>7</v>
      </c>
      <c r="C59" s="59"/>
      <c r="D59" s="59"/>
      <c r="E59" s="59"/>
      <c r="F59" s="59"/>
      <c r="G59" s="59"/>
      <c r="H59" s="59"/>
      <c r="I59" s="59"/>
      <c r="J59" s="59"/>
      <c r="K59" s="59"/>
      <c r="L59" s="60"/>
    </row>
    <row r="60" spans="2:12" s="3" customFormat="1" x14ac:dyDescent="0.25">
      <c r="B60" s="57"/>
      <c r="C60" s="57"/>
      <c r="D60" s="57"/>
      <c r="E60" s="57"/>
      <c r="F60" s="57"/>
      <c r="G60" s="57"/>
      <c r="H60" s="57"/>
      <c r="I60" s="57"/>
      <c r="J60" s="57"/>
      <c r="K60" s="57"/>
      <c r="L60" s="57"/>
    </row>
    <row r="61" spans="2:12" s="3" customFormat="1" ht="33" customHeight="1" x14ac:dyDescent="0.25">
      <c r="B61" s="61" t="s">
        <v>29</v>
      </c>
      <c r="C61" s="61"/>
      <c r="D61" s="61"/>
      <c r="E61" s="61"/>
      <c r="F61" s="61"/>
      <c r="G61" s="61"/>
      <c r="H61" s="61"/>
      <c r="I61" s="61"/>
      <c r="J61" s="61"/>
      <c r="K61" s="61"/>
      <c r="L61" s="61"/>
    </row>
    <row r="62" spans="2:12" s="3" customFormat="1" ht="93" customHeight="1" x14ac:dyDescent="0.25">
      <c r="B62" s="61"/>
      <c r="C62" s="61"/>
      <c r="D62" s="61"/>
      <c r="E62" s="61"/>
      <c r="F62" s="61"/>
      <c r="G62" s="61"/>
      <c r="H62" s="61"/>
      <c r="I62" s="61"/>
      <c r="J62" s="61"/>
      <c r="K62" s="61"/>
      <c r="L62" s="61"/>
    </row>
    <row r="63" spans="2:12" s="3" customFormat="1" x14ac:dyDescent="0.25"/>
    <row r="64" spans="2:12" s="3" customFormat="1" x14ac:dyDescent="0.25"/>
    <row r="65" s="3" customFormat="1" x14ac:dyDescent="0.25"/>
    <row r="66" s="3" customFormat="1" x14ac:dyDescent="0.25"/>
    <row r="67" s="3" customFormat="1" x14ac:dyDescent="0.25"/>
    <row r="68" s="3" customFormat="1" x14ac:dyDescent="0.25"/>
    <row r="69" s="3" customFormat="1" x14ac:dyDescent="0.25"/>
    <row r="70" s="3" customFormat="1" x14ac:dyDescent="0.25"/>
    <row r="71" s="3" customFormat="1" x14ac:dyDescent="0.25"/>
    <row r="72" s="3" customFormat="1" x14ac:dyDescent="0.25"/>
    <row r="73" s="3" customFormat="1" x14ac:dyDescent="0.25"/>
    <row r="74" s="3" customFormat="1" x14ac:dyDescent="0.25"/>
    <row r="75" s="3" customFormat="1" x14ac:dyDescent="0.25"/>
    <row r="76" s="3" customFormat="1" x14ac:dyDescent="0.25"/>
    <row r="77" s="3" customFormat="1" x14ac:dyDescent="0.25"/>
    <row r="78" s="3" customFormat="1" x14ac:dyDescent="0.25"/>
    <row r="79" s="3" customFormat="1" x14ac:dyDescent="0.25"/>
    <row r="80" s="3" customFormat="1" x14ac:dyDescent="0.25"/>
    <row r="81" s="3" customFormat="1" x14ac:dyDescent="0.25"/>
    <row r="82" s="3" customFormat="1" x14ac:dyDescent="0.25"/>
    <row r="83" s="3" customFormat="1" x14ac:dyDescent="0.25"/>
  </sheetData>
  <sheetProtection algorithmName="SHA-512" hashValue="ZYWZstMqzkTRX1+exNuOjeI354KVOVFgbLwjgxJEN8pelbHqTYDlZMOKvzLZgo1UOY6+cvZBcPvx0qo2xL4wHA==" saltValue="3/J01Y2hPr9orlddY1Pe2g==" spinCount="100000" sheet="1" objects="1" scenarios="1"/>
  <mergeCells count="38">
    <mergeCell ref="B47:L47"/>
    <mergeCell ref="B60:L60"/>
    <mergeCell ref="B59:L59"/>
    <mergeCell ref="B61:L62"/>
    <mergeCell ref="B31:L33"/>
    <mergeCell ref="B35:L37"/>
    <mergeCell ref="B39:L39"/>
    <mergeCell ref="B41:L41"/>
    <mergeCell ref="B43:L43"/>
    <mergeCell ref="B45:L45"/>
    <mergeCell ref="B49:L49"/>
    <mergeCell ref="B51:L51"/>
    <mergeCell ref="B53:L53"/>
    <mergeCell ref="B55:L55"/>
    <mergeCell ref="B57:L57"/>
    <mergeCell ref="C22:D22"/>
    <mergeCell ref="F22:I22"/>
    <mergeCell ref="B24:B28"/>
    <mergeCell ref="J24:L28"/>
    <mergeCell ref="B19:B20"/>
    <mergeCell ref="C19:L20"/>
    <mergeCell ref="E24:G24"/>
    <mergeCell ref="E26:G26"/>
    <mergeCell ref="E28:G28"/>
    <mergeCell ref="B12:B16"/>
    <mergeCell ref="J12:L16"/>
    <mergeCell ref="B1:L1"/>
    <mergeCell ref="K5:L5"/>
    <mergeCell ref="C10:D10"/>
    <mergeCell ref="F10:I10"/>
    <mergeCell ref="C7:L8"/>
    <mergeCell ref="B7:B8"/>
    <mergeCell ref="E12:G12"/>
    <mergeCell ref="E14:G14"/>
    <mergeCell ref="E16:G16"/>
    <mergeCell ref="C5:I5"/>
    <mergeCell ref="B4:L4"/>
    <mergeCell ref="B3:L3"/>
  </mergeCells>
  <dataValidations count="4">
    <dataValidation type="decimal" allowBlank="1" showInputMessage="1" showErrorMessage="1" errorTitle="H2O2 Concentration Error" error="You must enter a value between 0.1 and 100" promptTitle="Percentage of H2O2 Used" prompt="Enter a value for the H2O2 Concentration you are using (E.g. 3 or 6.6)_x000a__x000a_Value must be from 0.1 to 100 only" sqref="J5" xr:uid="{21F75382-69FC-4C02-B61F-E01E1814AA87}">
      <formula1>0.1</formula1>
      <formula2>100</formula2>
    </dataValidation>
    <dataValidation type="decimal" allowBlank="1" showInputMessage="1" showErrorMessage="1" errorTitle="Capacity entered is in error" error="Value must be between 0.1 and 4500" promptTitle="Litre Capacity of Tank" prompt="Enter the water volume of your tank in Litres_x000a__x000a_Remember to allow for substrate, level of water in tank, rocks/wood and ornaments etc._x000a__x000a_What you enter will be rounded up or down to the nearest 0.1 Litres" sqref="D28:D29 D16:D17" xr:uid="{BD6E77CB-0F65-42DB-8146-8780C53D3D62}">
      <formula1>0.1</formula1>
      <formula2>4500</formula2>
    </dataValidation>
    <dataValidation type="decimal" allowBlank="1" showInputMessage="1" showErrorMessage="1" errorTitle="Capacity entered is in error" error="Value must be between 0.1 and 1000" promptTitle="Imperial Gallon Capacity" prompt="Enter the water volume of your tank in Imperial Gallons (1 Imperial Gallon = 4.54609 Litres (4.5)_x000a__x000a_Remember to allow for substrate, level of water in tank, rocks/wood and ornaments etc._x000a__x000a_What you enter will be rounded up or down to the nearest 0.1 gallons" sqref="D26 D14" xr:uid="{63CE6A2A-B10C-45BD-AE32-55556C0EAC0F}">
      <formula1>0.1</formula1>
      <formula2>1000</formula2>
    </dataValidation>
    <dataValidation type="decimal" allowBlank="1" showInputMessage="1" showErrorMessage="1" errorTitle="Capacity entered is in error" error="Value must be between 0.1 and 1000" promptTitle="US Gallon Capacity" prompt="Enter the water volume of your tank in US Gallons (1 US Gallon = 3.78541 Litres (3.8)_x000a__x000a_Remember to allow for substrate, level of water in tank, rocks/wood and ornaments etc._x000a__x000a_What you enter will be rounded up or down to the nearest 0.1 gallons" sqref="D24 D12" xr:uid="{E86D191D-6E4B-46FA-A076-37E53C707C2F}">
      <formula1>0.1</formula1>
      <formula2>1000</formula2>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H2O2 Dosage Calculator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 Clarke</dc:creator>
  <cp:lastModifiedBy>Del Clarke</cp:lastModifiedBy>
  <dcterms:created xsi:type="dcterms:W3CDTF">2018-12-08T09:55:13Z</dcterms:created>
  <dcterms:modified xsi:type="dcterms:W3CDTF">2019-03-02T22:59:51Z</dcterms:modified>
</cp:coreProperties>
</file>